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2"/>
  </bookViews>
  <sheets>
    <sheet name="Shrnutí" sheetId="1" r:id="rId1"/>
    <sheet name="Příjmy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<sst xmlns="http://schemas.openxmlformats.org/spreadsheetml/2006/main" count="109" uniqueCount="91">
  <si>
    <t>Text</t>
  </si>
  <si>
    <t>Položka</t>
  </si>
  <si>
    <t>Paragraf</t>
  </si>
  <si>
    <t>DPFO ZC</t>
  </si>
  <si>
    <t>DPFO SVC</t>
  </si>
  <si>
    <t>DPPO</t>
  </si>
  <si>
    <t>DPH</t>
  </si>
  <si>
    <t>Poplatek za komunální odpad</t>
  </si>
  <si>
    <t>Poplatky ze psů</t>
  </si>
  <si>
    <t>Daň z nemovitostí</t>
  </si>
  <si>
    <t>Daňové příjmy celkem</t>
  </si>
  <si>
    <t>Přijaté dotace celkem</t>
  </si>
  <si>
    <t>třída 1</t>
  </si>
  <si>
    <t>třída 4</t>
  </si>
  <si>
    <t>paragraf</t>
  </si>
  <si>
    <t>Příjmy z úroků</t>
  </si>
  <si>
    <t>Příjmy z pronájmu ostatních nemovitostí</t>
  </si>
  <si>
    <t>Nedaňové příjmy celkem</t>
  </si>
  <si>
    <t>třída 2</t>
  </si>
  <si>
    <t>Příjmy z prodeje pozemků</t>
  </si>
  <si>
    <t>Kapitálové příjmy celkem</t>
  </si>
  <si>
    <t>třída 3</t>
  </si>
  <si>
    <t>Příjmy celkem</t>
  </si>
  <si>
    <t>silnice</t>
  </si>
  <si>
    <t>odpadní vody</t>
  </si>
  <si>
    <t>MS</t>
  </si>
  <si>
    <t>ZS</t>
  </si>
  <si>
    <t>hasiči</t>
  </si>
  <si>
    <t>kultura</t>
  </si>
  <si>
    <t>komunální odpad</t>
  </si>
  <si>
    <t>veřejná zeleň</t>
  </si>
  <si>
    <t>veřejné osvětlení</t>
  </si>
  <si>
    <t>kronika</t>
  </si>
  <si>
    <t>odměny členů zastupitelstev obcí</t>
  </si>
  <si>
    <t>elektrická energie</t>
  </si>
  <si>
    <t>opravy a udržování</t>
  </si>
  <si>
    <t>Běžné výdaje celkem</t>
  </si>
  <si>
    <t>Kapitálové výdaje celkem</t>
  </si>
  <si>
    <t>Výdaje celkem</t>
  </si>
  <si>
    <t>třída 5</t>
  </si>
  <si>
    <t>třída 6</t>
  </si>
  <si>
    <t>územní plánování</t>
  </si>
  <si>
    <t>byt</t>
  </si>
  <si>
    <t>Částka v tis. Kč</t>
  </si>
  <si>
    <t>Výdaje</t>
  </si>
  <si>
    <t>Příjmy</t>
  </si>
  <si>
    <t>Dotace na výkon st. správy</t>
  </si>
  <si>
    <t>rybník</t>
  </si>
  <si>
    <t xml:space="preserve"> </t>
  </si>
  <si>
    <t>drobný hmotný dlouhodobý majetek</t>
  </si>
  <si>
    <t>obecní úřad</t>
  </si>
  <si>
    <t>pojištění</t>
  </si>
  <si>
    <t>mzdy</t>
  </si>
  <si>
    <t>nákup materiálu</t>
  </si>
  <si>
    <t>poštovné</t>
  </si>
  <si>
    <t>bankovní poplatky</t>
  </si>
  <si>
    <t>nákup služeb</t>
  </si>
  <si>
    <t>výdaje na dopravní obslužnost</t>
  </si>
  <si>
    <t>finanční operace</t>
  </si>
  <si>
    <t>hostinec</t>
  </si>
  <si>
    <t>budovy, haly a stavby</t>
  </si>
  <si>
    <t>v tis. Kč</t>
  </si>
  <si>
    <t>poskytnuté neinvestiční příspěvky</t>
  </si>
  <si>
    <t>DPFO KV</t>
  </si>
  <si>
    <t>Správní poplatky</t>
  </si>
  <si>
    <t>Příjmy z dividend</t>
  </si>
  <si>
    <t>občerstvení při brigádách</t>
  </si>
  <si>
    <t>neinvestiční dotace obcím</t>
  </si>
  <si>
    <t>poplatky za telefon a internet</t>
  </si>
  <si>
    <t>obecní zastupitelstvo</t>
  </si>
  <si>
    <t>rezerva výdajů</t>
  </si>
  <si>
    <t>hřiště</t>
  </si>
  <si>
    <t>důchodci</t>
  </si>
  <si>
    <t>knihovna</t>
  </si>
  <si>
    <t>vodovod</t>
  </si>
  <si>
    <t>poradenství, studie</t>
  </si>
  <si>
    <t>Příjmy z pronájmu pozemků</t>
  </si>
  <si>
    <t>územní plán, projektová dokumentace</t>
  </si>
  <si>
    <t>věcné dary</t>
  </si>
  <si>
    <t>územní rozvoj</t>
  </si>
  <si>
    <t>nebezpečný odpad</t>
  </si>
  <si>
    <t>tříděný odpad</t>
  </si>
  <si>
    <t>pohonné hmoty a maziva</t>
  </si>
  <si>
    <t>Příjmy ze služeb</t>
  </si>
  <si>
    <t>Návrh rozpočtu na rok 2009</t>
  </si>
  <si>
    <t>dopravní značení</t>
  </si>
  <si>
    <t>palivo</t>
  </si>
  <si>
    <t>povinné pojistné na zdrav. pojištění</t>
  </si>
  <si>
    <t>povinné pojistné na soc. pojištění</t>
  </si>
  <si>
    <t>Sejmuto dne: 13.12.2008</t>
  </si>
  <si>
    <t>Vyvěšeno dne: 27.11.2008</t>
  </si>
</sst>
</file>

<file path=xl/styles.xml><?xml version="1.0" encoding="utf-8"?>
<styleSheet xmlns="http://schemas.openxmlformats.org/spreadsheetml/2006/main">
  <numFmts count="20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7" sqref="A17"/>
    </sheetView>
  </sheetViews>
  <sheetFormatPr defaultColWidth="9.140625" defaultRowHeight="12.75"/>
  <cols>
    <col min="1" max="1" width="35.8515625" style="13" customWidth="1"/>
    <col min="2" max="2" width="13.7109375" style="13" customWidth="1"/>
    <col min="3" max="3" width="15.7109375" style="51" customWidth="1"/>
    <col min="4" max="16384" width="9.140625" style="13" customWidth="1"/>
  </cols>
  <sheetData>
    <row r="1" spans="1:3" ht="26.25">
      <c r="A1" s="66" t="s">
        <v>84</v>
      </c>
      <c r="B1" s="66"/>
      <c r="C1" s="66"/>
    </row>
    <row r="3" ht="18">
      <c r="C3" s="46" t="s">
        <v>61</v>
      </c>
    </row>
    <row r="4" spans="1:4" ht="18">
      <c r="A4" s="22" t="s">
        <v>10</v>
      </c>
      <c r="B4" s="22" t="s">
        <v>12</v>
      </c>
      <c r="C4" s="47">
        <f>Příjmy!C13</f>
        <v>953.7</v>
      </c>
      <c r="D4" s="14"/>
    </row>
    <row r="5" spans="1:7" ht="18">
      <c r="A5" s="22" t="s">
        <v>17</v>
      </c>
      <c r="B5" s="22" t="s">
        <v>18</v>
      </c>
      <c r="C5" s="47">
        <f>Příjmy!C24</f>
        <v>39.1</v>
      </c>
      <c r="D5" s="14"/>
      <c r="E5" s="14"/>
      <c r="F5" s="14"/>
      <c r="G5" s="14"/>
    </row>
    <row r="6" spans="1:7" ht="18">
      <c r="A6" s="22" t="s">
        <v>20</v>
      </c>
      <c r="B6" s="22" t="s">
        <v>21</v>
      </c>
      <c r="C6" s="47">
        <f>Příjmy!C26</f>
        <v>0</v>
      </c>
      <c r="D6" s="14"/>
      <c r="E6" s="14"/>
      <c r="F6" s="14"/>
      <c r="G6" s="14"/>
    </row>
    <row r="7" spans="1:4" ht="18">
      <c r="A7" s="22" t="s">
        <v>11</v>
      </c>
      <c r="B7" s="22" t="s">
        <v>13</v>
      </c>
      <c r="C7" s="47">
        <f>Příjmy!C15</f>
        <v>7.2</v>
      </c>
      <c r="D7" s="14"/>
    </row>
    <row r="8" spans="1:7" s="15" customFormat="1" ht="18">
      <c r="A8" s="23" t="s">
        <v>22</v>
      </c>
      <c r="B8" s="23"/>
      <c r="C8" s="48">
        <f>SUM(C4:C7)</f>
        <v>1000.0000000000001</v>
      </c>
      <c r="D8" s="16"/>
      <c r="E8" s="16"/>
      <c r="F8" s="16"/>
      <c r="G8" s="16"/>
    </row>
    <row r="9" spans="1:7" s="18" customFormat="1" ht="18">
      <c r="A9" s="28"/>
      <c r="B9" s="29"/>
      <c r="C9" s="49"/>
      <c r="D9" s="19"/>
      <c r="E9" s="19"/>
      <c r="F9" s="19"/>
      <c r="G9" s="19"/>
    </row>
    <row r="10" spans="1:18" ht="18">
      <c r="A10" s="26" t="s">
        <v>36</v>
      </c>
      <c r="B10" s="27" t="s">
        <v>39</v>
      </c>
      <c r="C10" s="50">
        <f>Výdaje!B26</f>
        <v>634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">
      <c r="A11" s="24" t="s">
        <v>37</v>
      </c>
      <c r="B11" s="22" t="s">
        <v>40</v>
      </c>
      <c r="C11" s="47">
        <f>Výdaje!B30</f>
        <v>366.0000000000001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3" s="15" customFormat="1" ht="18">
      <c r="A12" s="25" t="s">
        <v>38</v>
      </c>
      <c r="B12" s="23"/>
      <c r="C12" s="48">
        <f>SUM(C10:C11)</f>
        <v>1000.0000000000001</v>
      </c>
    </row>
    <row r="18" ht="18">
      <c r="A18" s="5" t="s">
        <v>90</v>
      </c>
    </row>
    <row r="19" ht="18">
      <c r="A19" s="5" t="s">
        <v>89</v>
      </c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23" sqref="H23"/>
    </sheetView>
  </sheetViews>
  <sheetFormatPr defaultColWidth="9.140625" defaultRowHeight="12.75"/>
  <cols>
    <col min="1" max="1" width="34.00390625" style="0" customWidth="1"/>
    <col min="2" max="2" width="9.140625" style="12" customWidth="1"/>
    <col min="3" max="3" width="15.28125" style="34" customWidth="1"/>
    <col min="8" max="8" width="14.57421875" style="0" bestFit="1" customWidth="1"/>
  </cols>
  <sheetData>
    <row r="1" ht="18">
      <c r="A1" s="21" t="s">
        <v>45</v>
      </c>
    </row>
    <row r="3" spans="1:3" s="1" customFormat="1" ht="12.75">
      <c r="A3" s="4" t="s">
        <v>0</v>
      </c>
      <c r="B3" s="4" t="s">
        <v>1</v>
      </c>
      <c r="C3" s="35" t="s">
        <v>43</v>
      </c>
    </row>
    <row r="4" spans="1:3" ht="12.75">
      <c r="A4" t="s">
        <v>3</v>
      </c>
      <c r="B4" s="12">
        <v>1111</v>
      </c>
      <c r="C4" s="34">
        <v>170</v>
      </c>
    </row>
    <row r="5" spans="1:3" ht="12.75">
      <c r="A5" t="s">
        <v>4</v>
      </c>
      <c r="B5" s="12">
        <v>1112</v>
      </c>
      <c r="C5" s="34">
        <v>15</v>
      </c>
    </row>
    <row r="6" spans="1:3" ht="12.75">
      <c r="A6" t="s">
        <v>63</v>
      </c>
      <c r="B6" s="12">
        <v>1113</v>
      </c>
      <c r="C6" s="34">
        <v>15</v>
      </c>
    </row>
    <row r="7" spans="1:3" ht="12.75">
      <c r="A7" t="s">
        <v>5</v>
      </c>
      <c r="B7" s="12">
        <v>1121</v>
      </c>
      <c r="C7" s="34">
        <v>250</v>
      </c>
    </row>
    <row r="8" spans="1:3" ht="12.75">
      <c r="A8" t="s">
        <v>6</v>
      </c>
      <c r="B8" s="12">
        <v>1211</v>
      </c>
      <c r="C8" s="34">
        <v>360</v>
      </c>
    </row>
    <row r="9" spans="1:3" ht="12.75">
      <c r="A9" t="s">
        <v>7</v>
      </c>
      <c r="B9" s="12">
        <v>1337</v>
      </c>
      <c r="C9" s="62">
        <v>62</v>
      </c>
    </row>
    <row r="10" spans="1:3" ht="12.75">
      <c r="A10" t="s">
        <v>8</v>
      </c>
      <c r="B10" s="12">
        <v>1341</v>
      </c>
      <c r="C10" s="62">
        <v>1.5</v>
      </c>
    </row>
    <row r="11" spans="1:3" ht="12.75">
      <c r="A11" t="s">
        <v>64</v>
      </c>
      <c r="B11" s="12">
        <v>1361</v>
      </c>
      <c r="C11" s="34">
        <v>0.2</v>
      </c>
    </row>
    <row r="12" spans="1:3" ht="12.75">
      <c r="A12" t="s">
        <v>9</v>
      </c>
      <c r="B12" s="12">
        <v>1511</v>
      </c>
      <c r="C12" s="34">
        <v>80</v>
      </c>
    </row>
    <row r="13" spans="1:3" s="1" customFormat="1" ht="12.75">
      <c r="A13" s="2" t="s">
        <v>10</v>
      </c>
      <c r="B13" s="8" t="s">
        <v>12</v>
      </c>
      <c r="C13" s="36">
        <f>SUM(C4:C12)</f>
        <v>953.7</v>
      </c>
    </row>
    <row r="14" spans="1:3" ht="12.75">
      <c r="A14" t="s">
        <v>46</v>
      </c>
      <c r="B14" s="12">
        <v>4112</v>
      </c>
      <c r="C14" s="34">
        <v>7.2</v>
      </c>
    </row>
    <row r="15" spans="1:3" s="1" customFormat="1" ht="12.75">
      <c r="A15" s="2" t="s">
        <v>11</v>
      </c>
      <c r="B15" s="8" t="s">
        <v>13</v>
      </c>
      <c r="C15" s="36">
        <f>SUM(C14:C14)</f>
        <v>7.2</v>
      </c>
    </row>
    <row r="16" spans="4:8" ht="12.75">
      <c r="D16" s="67" t="s">
        <v>14</v>
      </c>
      <c r="E16" s="67"/>
      <c r="F16" s="67"/>
      <c r="G16" s="67"/>
      <c r="H16" s="67"/>
    </row>
    <row r="17" spans="4:8" ht="12.75">
      <c r="D17" s="12">
        <v>2141</v>
      </c>
      <c r="E17" s="12">
        <v>2310</v>
      </c>
      <c r="F17" s="12">
        <v>2341</v>
      </c>
      <c r="G17" s="12">
        <v>3612</v>
      </c>
      <c r="H17" s="12">
        <v>6310</v>
      </c>
    </row>
    <row r="18" spans="4:8" ht="12.75">
      <c r="D18" s="54" t="s">
        <v>59</v>
      </c>
      <c r="E18" s="54" t="s">
        <v>74</v>
      </c>
      <c r="F18" s="54" t="s">
        <v>47</v>
      </c>
      <c r="G18" s="54" t="s">
        <v>42</v>
      </c>
      <c r="H18" s="54" t="s">
        <v>58</v>
      </c>
    </row>
    <row r="19" spans="1:8" ht="12.75">
      <c r="A19" t="s">
        <v>83</v>
      </c>
      <c r="B19" s="12">
        <v>2111</v>
      </c>
      <c r="D19" s="54"/>
      <c r="E19" s="54"/>
      <c r="F19" s="54"/>
      <c r="G19" s="54"/>
      <c r="H19" s="54"/>
    </row>
    <row r="20" spans="1:8" ht="12.75">
      <c r="A20" t="s">
        <v>76</v>
      </c>
      <c r="B20" s="12">
        <v>2131</v>
      </c>
      <c r="D20" s="54"/>
      <c r="E20" s="54"/>
      <c r="F20" s="55">
        <v>7</v>
      </c>
      <c r="G20" s="54"/>
      <c r="H20" s="54"/>
    </row>
    <row r="21" spans="1:8" ht="12.75">
      <c r="A21" t="s">
        <v>16</v>
      </c>
      <c r="B21" s="12">
        <v>2132</v>
      </c>
      <c r="D21" s="34">
        <v>10</v>
      </c>
      <c r="E21" s="34">
        <v>1</v>
      </c>
      <c r="F21" s="34"/>
      <c r="G21" s="34">
        <v>12</v>
      </c>
      <c r="H21" s="34"/>
    </row>
    <row r="22" spans="1:8" ht="12.75">
      <c r="A22" t="s">
        <v>15</v>
      </c>
      <c r="B22" s="12">
        <v>2141</v>
      </c>
      <c r="D22" s="34"/>
      <c r="E22" s="34"/>
      <c r="F22" s="34"/>
      <c r="G22" s="34"/>
      <c r="H22" s="34">
        <v>4</v>
      </c>
    </row>
    <row r="23" spans="1:8" ht="12.75">
      <c r="A23" t="s">
        <v>65</v>
      </c>
      <c r="B23" s="12">
        <v>2142</v>
      </c>
      <c r="D23" s="34"/>
      <c r="E23" s="34"/>
      <c r="F23" s="34"/>
      <c r="G23" s="34"/>
      <c r="H23" s="34">
        <v>5.1</v>
      </c>
    </row>
    <row r="24" spans="1:8" s="1" customFormat="1" ht="12.75">
      <c r="A24" s="2" t="s">
        <v>17</v>
      </c>
      <c r="B24" s="8" t="s">
        <v>18</v>
      </c>
      <c r="C24" s="36">
        <f>SUM(D24:H24)</f>
        <v>39.1</v>
      </c>
      <c r="D24" s="40">
        <f>SUM(D21:D23)</f>
        <v>10</v>
      </c>
      <c r="E24" s="40">
        <f>SUM(E20:E23)</f>
        <v>1</v>
      </c>
      <c r="F24" s="40">
        <f>SUM(F20:F23)</f>
        <v>7</v>
      </c>
      <c r="G24" s="40">
        <f>SUM(G21:G23)</f>
        <v>12</v>
      </c>
      <c r="H24" s="40">
        <f>SUM(H21:H23)</f>
        <v>9.1</v>
      </c>
    </row>
    <row r="25" spans="1:8" ht="12.75">
      <c r="A25" t="s">
        <v>19</v>
      </c>
      <c r="B25" s="12">
        <v>3111</v>
      </c>
      <c r="D25" s="34"/>
      <c r="E25" s="34"/>
      <c r="F25" s="34"/>
      <c r="G25" s="34"/>
      <c r="H25" s="34"/>
    </row>
    <row r="26" spans="1:8" s="1" customFormat="1" ht="12.75">
      <c r="A26" s="2" t="s">
        <v>20</v>
      </c>
      <c r="B26" s="8" t="s">
        <v>21</v>
      </c>
      <c r="C26" s="36">
        <f>SUM(D26:H26)</f>
        <v>0</v>
      </c>
      <c r="D26" s="40">
        <f>SUM(D25)</f>
        <v>0</v>
      </c>
      <c r="E26" s="40">
        <f>SUM(E25)</f>
        <v>0</v>
      </c>
      <c r="F26" s="40">
        <f>SUM(F25)</f>
        <v>0</v>
      </c>
      <c r="G26" s="40">
        <f>SUM(G25)</f>
        <v>0</v>
      </c>
      <c r="H26" s="40">
        <f>SUM(H25)</f>
        <v>0</v>
      </c>
    </row>
    <row r="27" spans="3:8" s="1" customFormat="1" ht="12.75">
      <c r="C27" s="37"/>
      <c r="D27" s="40"/>
      <c r="E27" s="40"/>
      <c r="F27" s="40"/>
      <c r="G27" s="40"/>
      <c r="H27" s="40"/>
    </row>
    <row r="28" spans="1:8" ht="18">
      <c r="A28" s="17" t="s">
        <v>22</v>
      </c>
      <c r="B28" s="30"/>
      <c r="C28" s="38">
        <f>SUM(C13,C15,C24,C26)</f>
        <v>1000.0000000000001</v>
      </c>
      <c r="D28" s="34"/>
      <c r="E28" s="34"/>
      <c r="F28" s="34"/>
      <c r="G28" s="34"/>
      <c r="H28" s="34"/>
    </row>
    <row r="30" spans="1:3" ht="15.75">
      <c r="A30" s="11"/>
      <c r="C30" s="39"/>
    </row>
  </sheetData>
  <mergeCells count="1">
    <mergeCell ref="D16:H1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3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4.00390625" style="9" customWidth="1"/>
    <col min="2" max="2" width="11.8515625" style="6" customWidth="1"/>
    <col min="3" max="3" width="6.57421875" style="7" bestFit="1" customWidth="1"/>
    <col min="4" max="4" width="7.57421875" style="7" customWidth="1"/>
    <col min="5" max="5" width="7.8515625" style="5" customWidth="1"/>
    <col min="6" max="6" width="7.7109375" style="5" customWidth="1"/>
    <col min="7" max="7" width="5.8515625" style="5" customWidth="1"/>
    <col min="8" max="8" width="5.28125" style="5" customWidth="1"/>
    <col min="9" max="9" width="8.28125" style="5" customWidth="1"/>
    <col min="10" max="10" width="6.8515625" style="5" customWidth="1"/>
    <col min="11" max="11" width="6.7109375" style="5" bestFit="1" customWidth="1"/>
    <col min="12" max="12" width="6.7109375" style="5" customWidth="1"/>
    <col min="13" max="13" width="8.00390625" style="5" customWidth="1"/>
    <col min="14" max="14" width="8.57421875" style="5" customWidth="1"/>
    <col min="15" max="15" width="7.57421875" style="5" customWidth="1"/>
    <col min="16" max="16" width="11.140625" style="5" customWidth="1"/>
    <col min="17" max="17" width="9.421875" style="5" customWidth="1"/>
    <col min="18" max="18" width="7.140625" style="5" customWidth="1"/>
    <col min="19" max="19" width="6.8515625" style="5" customWidth="1"/>
    <col min="20" max="20" width="8.421875" style="5" bestFit="1" customWidth="1"/>
    <col min="21" max="21" width="6.00390625" style="5" bestFit="1" customWidth="1"/>
    <col min="22" max="22" width="12.421875" style="5" bestFit="1" customWidth="1"/>
    <col min="23" max="23" width="7.00390625" style="5" customWidth="1"/>
    <col min="24" max="25" width="8.140625" style="5" customWidth="1"/>
  </cols>
  <sheetData>
    <row r="1" ht="20.25">
      <c r="A1" s="31" t="s">
        <v>44</v>
      </c>
    </row>
    <row r="2" spans="1:25" s="5" customFormat="1" ht="12.75">
      <c r="A2" s="9"/>
      <c r="B2" s="33"/>
      <c r="C2" s="67" t="s">
        <v>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 t="s">
        <v>2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5" customFormat="1" ht="12.75">
      <c r="A3" s="9"/>
      <c r="B3" s="6"/>
      <c r="C3" s="6">
        <v>2212</v>
      </c>
      <c r="D3" s="6">
        <v>2229</v>
      </c>
      <c r="E3" s="6">
        <v>2310</v>
      </c>
      <c r="F3" s="6">
        <v>2321</v>
      </c>
      <c r="G3" s="6">
        <v>3111</v>
      </c>
      <c r="H3" s="6">
        <v>3113</v>
      </c>
      <c r="I3" s="6">
        <v>3314</v>
      </c>
      <c r="J3" s="6">
        <v>3319</v>
      </c>
      <c r="K3" s="6">
        <v>3399</v>
      </c>
      <c r="L3" s="6">
        <v>3421</v>
      </c>
      <c r="M3" s="6">
        <v>3631</v>
      </c>
      <c r="N3" s="6">
        <v>3635</v>
      </c>
      <c r="O3" s="6">
        <v>3639</v>
      </c>
      <c r="P3" s="6">
        <v>3721</v>
      </c>
      <c r="Q3" s="6">
        <v>3722</v>
      </c>
      <c r="R3" s="6">
        <v>3723</v>
      </c>
      <c r="S3" s="6">
        <v>3745</v>
      </c>
      <c r="T3" s="58">
        <v>4359</v>
      </c>
      <c r="U3" s="6">
        <v>5512</v>
      </c>
      <c r="V3" s="6">
        <v>6112</v>
      </c>
      <c r="W3" s="6">
        <v>6171</v>
      </c>
      <c r="X3" s="6">
        <v>6310</v>
      </c>
      <c r="Y3" s="6">
        <v>6320</v>
      </c>
    </row>
    <row r="4" spans="1:25" s="53" customFormat="1" ht="38.25">
      <c r="A4" s="52" t="s">
        <v>0</v>
      </c>
      <c r="B4" s="52" t="s">
        <v>1</v>
      </c>
      <c r="C4" s="59" t="s">
        <v>23</v>
      </c>
      <c r="D4" s="59" t="s">
        <v>85</v>
      </c>
      <c r="E4" s="59" t="s">
        <v>74</v>
      </c>
      <c r="F4" s="59" t="s">
        <v>24</v>
      </c>
      <c r="G4" s="59" t="s">
        <v>25</v>
      </c>
      <c r="H4" s="59" t="s">
        <v>26</v>
      </c>
      <c r="I4" s="59" t="s">
        <v>73</v>
      </c>
      <c r="J4" s="59" t="s">
        <v>32</v>
      </c>
      <c r="K4" s="59" t="s">
        <v>28</v>
      </c>
      <c r="L4" s="59" t="s">
        <v>71</v>
      </c>
      <c r="M4" s="59" t="s">
        <v>31</v>
      </c>
      <c r="N4" s="59" t="s">
        <v>41</v>
      </c>
      <c r="O4" s="59" t="s">
        <v>79</v>
      </c>
      <c r="P4" s="59" t="s">
        <v>80</v>
      </c>
      <c r="Q4" s="59" t="s">
        <v>29</v>
      </c>
      <c r="R4" s="59" t="s">
        <v>81</v>
      </c>
      <c r="S4" s="59" t="s">
        <v>30</v>
      </c>
      <c r="T4" s="59" t="s">
        <v>72</v>
      </c>
      <c r="U4" s="59" t="s">
        <v>27</v>
      </c>
      <c r="V4" s="59" t="s">
        <v>69</v>
      </c>
      <c r="W4" s="59" t="s">
        <v>50</v>
      </c>
      <c r="X4" s="59" t="s">
        <v>58</v>
      </c>
      <c r="Y4" s="59" t="s">
        <v>51</v>
      </c>
    </row>
    <row r="5" spans="1:68" ht="12.75">
      <c r="A5" s="9" t="s">
        <v>52</v>
      </c>
      <c r="B5" s="6">
        <v>5021</v>
      </c>
      <c r="C5" s="57"/>
      <c r="D5" s="57"/>
      <c r="E5" s="56"/>
      <c r="F5" s="56"/>
      <c r="G5" s="56"/>
      <c r="H5" s="56"/>
      <c r="I5" s="56">
        <v>6</v>
      </c>
      <c r="J5" s="56">
        <v>1.5</v>
      </c>
      <c r="K5" s="56"/>
      <c r="L5" s="56">
        <v>10</v>
      </c>
      <c r="M5" s="56"/>
      <c r="N5" s="56"/>
      <c r="O5" s="56">
        <v>10</v>
      </c>
      <c r="P5" s="56"/>
      <c r="Q5" s="56"/>
      <c r="R5" s="56"/>
      <c r="S5" s="56">
        <v>10</v>
      </c>
      <c r="T5" s="56"/>
      <c r="U5" s="56"/>
      <c r="V5" s="56"/>
      <c r="W5" s="56">
        <v>75</v>
      </c>
      <c r="X5" s="56"/>
      <c r="Y5" s="56"/>
      <c r="Z5" s="42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</row>
    <row r="6" spans="1:68" ht="12.75">
      <c r="A6" s="9" t="s">
        <v>33</v>
      </c>
      <c r="B6" s="6">
        <v>5023</v>
      </c>
      <c r="C6" s="57"/>
      <c r="D6" s="57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>
        <v>43.6</v>
      </c>
      <c r="W6" s="56"/>
      <c r="X6" s="56"/>
      <c r="Y6" s="56"/>
      <c r="Z6" s="42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</row>
    <row r="7" spans="1:68" ht="12.75">
      <c r="A7" s="9" t="s">
        <v>88</v>
      </c>
      <c r="B7" s="6">
        <v>5031</v>
      </c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>
        <v>14</v>
      </c>
      <c r="X7" s="56"/>
      <c r="Y7" s="56"/>
      <c r="Z7" s="42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</row>
    <row r="8" spans="1:68" ht="12.75">
      <c r="A8" s="9" t="s">
        <v>87</v>
      </c>
      <c r="B8" s="6">
        <v>5032</v>
      </c>
      <c r="C8" s="57"/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>
        <v>4</v>
      </c>
      <c r="W8" s="56">
        <v>5</v>
      </c>
      <c r="X8" s="56"/>
      <c r="Y8" s="56"/>
      <c r="Z8" s="42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</row>
    <row r="9" spans="1:68" ht="12.75" customHeight="1">
      <c r="A9" s="9" t="s">
        <v>49</v>
      </c>
      <c r="B9" s="6">
        <v>5137</v>
      </c>
      <c r="C9" s="61"/>
      <c r="D9" s="61"/>
      <c r="E9" s="56"/>
      <c r="F9" s="56"/>
      <c r="G9" s="56"/>
      <c r="H9" s="56"/>
      <c r="I9" s="56">
        <v>8</v>
      </c>
      <c r="J9" s="56"/>
      <c r="K9" s="56"/>
      <c r="L9" s="56"/>
      <c r="M9" s="56"/>
      <c r="N9" s="56"/>
      <c r="O9" s="56"/>
      <c r="P9" s="56"/>
      <c r="Q9" s="56"/>
      <c r="R9" s="56">
        <v>10.5</v>
      </c>
      <c r="S9" s="56"/>
      <c r="T9" s="56"/>
      <c r="U9" s="56"/>
      <c r="V9" s="56"/>
      <c r="W9" s="56"/>
      <c r="X9" s="56"/>
      <c r="Y9" s="56"/>
      <c r="Z9" s="4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</row>
    <row r="10" spans="1:68" ht="12.75">
      <c r="A10" s="9" t="s">
        <v>53</v>
      </c>
      <c r="B10" s="6">
        <v>5139</v>
      </c>
      <c r="C10" s="57"/>
      <c r="D10" s="57"/>
      <c r="E10" s="56">
        <v>4</v>
      </c>
      <c r="F10" s="56"/>
      <c r="G10" s="56"/>
      <c r="H10" s="56"/>
      <c r="I10" s="56"/>
      <c r="J10" s="56"/>
      <c r="K10" s="56">
        <v>10</v>
      </c>
      <c r="L10" s="56"/>
      <c r="M10" s="56"/>
      <c r="N10" s="56"/>
      <c r="O10" s="56"/>
      <c r="P10" s="56"/>
      <c r="Q10" s="56"/>
      <c r="R10" s="56"/>
      <c r="S10" s="56">
        <v>2</v>
      </c>
      <c r="T10" s="56"/>
      <c r="U10" s="56"/>
      <c r="V10" s="56"/>
      <c r="W10" s="56">
        <v>1</v>
      </c>
      <c r="X10" s="56"/>
      <c r="Y10" s="56"/>
      <c r="Z10" s="42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</row>
    <row r="11" spans="1:68" ht="12.75">
      <c r="A11" s="9" t="s">
        <v>34</v>
      </c>
      <c r="B11" s="6">
        <v>5154</v>
      </c>
      <c r="C11" s="57"/>
      <c r="D11" s="57"/>
      <c r="E11" s="56"/>
      <c r="F11" s="56"/>
      <c r="G11" s="56"/>
      <c r="H11" s="56"/>
      <c r="I11" s="56"/>
      <c r="J11" s="56"/>
      <c r="K11" s="56"/>
      <c r="L11" s="56"/>
      <c r="M11" s="56">
        <v>10</v>
      </c>
      <c r="N11" s="56"/>
      <c r="O11" s="56"/>
      <c r="P11" s="56"/>
      <c r="Q11" s="56"/>
      <c r="R11" s="56"/>
      <c r="S11" s="56"/>
      <c r="T11" s="56"/>
      <c r="U11" s="56"/>
      <c r="V11" s="56"/>
      <c r="W11" s="56">
        <v>15</v>
      </c>
      <c r="X11" s="56"/>
      <c r="Y11" s="56"/>
      <c r="Z11" s="42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</row>
    <row r="12" spans="1:68" ht="12.75">
      <c r="A12" s="9" t="s">
        <v>86</v>
      </c>
      <c r="B12" s="6">
        <v>5155</v>
      </c>
      <c r="C12" s="57"/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>
        <v>5</v>
      </c>
      <c r="X12" s="56"/>
      <c r="Y12" s="56"/>
      <c r="Z12" s="42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</row>
    <row r="13" spans="1:68" ht="12.75">
      <c r="A13" s="9" t="s">
        <v>82</v>
      </c>
      <c r="B13" s="6">
        <v>5156</v>
      </c>
      <c r="C13" s="57"/>
      <c r="D13" s="5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>
        <v>2</v>
      </c>
      <c r="T13" s="56"/>
      <c r="U13" s="56">
        <v>2</v>
      </c>
      <c r="V13" s="56"/>
      <c r="W13" s="56"/>
      <c r="X13" s="56"/>
      <c r="Y13" s="56"/>
      <c r="Z13" s="42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</row>
    <row r="14" spans="1:68" ht="12.75">
      <c r="A14" s="9" t="s">
        <v>54</v>
      </c>
      <c r="B14" s="6">
        <v>5161</v>
      </c>
      <c r="C14" s="57"/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>
        <v>1</v>
      </c>
      <c r="X14" s="56"/>
      <c r="Y14" s="56"/>
      <c r="Z14" s="42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</row>
    <row r="15" spans="1:68" ht="12.75">
      <c r="A15" s="9" t="s">
        <v>68</v>
      </c>
      <c r="B15" s="6">
        <v>5162</v>
      </c>
      <c r="C15" s="57"/>
      <c r="D15" s="57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>
        <v>3</v>
      </c>
      <c r="X15" s="56"/>
      <c r="Y15" s="56"/>
      <c r="Z15" s="42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</row>
    <row r="16" spans="1:68" ht="12.75">
      <c r="A16" s="9" t="s">
        <v>55</v>
      </c>
      <c r="B16" s="6">
        <v>5163</v>
      </c>
      <c r="C16" s="57"/>
      <c r="D16" s="57"/>
      <c r="E16" s="56"/>
      <c r="F16" s="56" t="s">
        <v>48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>
        <v>5</v>
      </c>
      <c r="Y16" s="56">
        <v>3.4</v>
      </c>
      <c r="Z16" s="42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</row>
    <row r="17" spans="1:68" ht="12.75">
      <c r="A17" s="9" t="s">
        <v>75</v>
      </c>
      <c r="B17" s="6">
        <v>5166</v>
      </c>
      <c r="C17" s="57"/>
      <c r="D17" s="5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42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s="5" customFormat="1" ht="12.75">
      <c r="A18" s="9" t="s">
        <v>56</v>
      </c>
      <c r="B18" s="6">
        <v>5169</v>
      </c>
      <c r="C18" s="57">
        <v>10</v>
      </c>
      <c r="D18" s="57"/>
      <c r="E18" s="56">
        <v>40</v>
      </c>
      <c r="F18" s="56">
        <v>52</v>
      </c>
      <c r="G18" s="56"/>
      <c r="H18" s="56"/>
      <c r="I18" s="56"/>
      <c r="J18" s="56"/>
      <c r="K18" s="56"/>
      <c r="L18" s="56"/>
      <c r="M18" s="56"/>
      <c r="N18" s="56"/>
      <c r="O18" s="56"/>
      <c r="P18" s="56">
        <v>10</v>
      </c>
      <c r="Q18" s="56">
        <v>100</v>
      </c>
      <c r="R18" s="56">
        <v>10</v>
      </c>
      <c r="S18" s="56"/>
      <c r="T18" s="56">
        <v>5</v>
      </c>
      <c r="U18" s="56"/>
      <c r="V18" s="56"/>
      <c r="W18" s="56">
        <v>13</v>
      </c>
      <c r="X18" s="56"/>
      <c r="Y18" s="56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12.75">
      <c r="A19" s="9" t="s">
        <v>35</v>
      </c>
      <c r="B19" s="6">
        <v>5171</v>
      </c>
      <c r="C19" s="57">
        <v>10</v>
      </c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2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ht="12.75">
      <c r="A20" s="9" t="s">
        <v>66</v>
      </c>
      <c r="B20" s="6">
        <v>5175</v>
      </c>
      <c r="C20" s="57"/>
      <c r="D20" s="57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>
        <v>2</v>
      </c>
      <c r="T20" s="56"/>
      <c r="U20" s="56"/>
      <c r="V20" s="56"/>
      <c r="W20" s="56"/>
      <c r="X20" s="56"/>
      <c r="Y20" s="56"/>
      <c r="Z20" s="42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ht="12.75">
      <c r="A21" s="9" t="s">
        <v>62</v>
      </c>
      <c r="B21" s="6">
        <v>5192</v>
      </c>
      <c r="C21" s="57"/>
      <c r="D21" s="5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>
        <v>5</v>
      </c>
      <c r="U21" s="56"/>
      <c r="V21" s="56"/>
      <c r="W21" s="56"/>
      <c r="X21" s="56"/>
      <c r="Y21" s="56"/>
      <c r="Z21" s="42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ht="12.75">
      <c r="A22" s="9" t="s">
        <v>57</v>
      </c>
      <c r="B22" s="6">
        <v>5193</v>
      </c>
      <c r="C22" s="57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42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ht="12.75">
      <c r="A23" s="9" t="s">
        <v>78</v>
      </c>
      <c r="B23" s="6">
        <v>5194</v>
      </c>
      <c r="C23" s="57"/>
      <c r="D23" s="57"/>
      <c r="E23" s="56"/>
      <c r="F23" s="56"/>
      <c r="G23" s="56"/>
      <c r="H23" s="56"/>
      <c r="I23" s="56"/>
      <c r="J23" s="56"/>
      <c r="K23" s="56">
        <v>2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42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ht="12.75">
      <c r="A24" s="9" t="s">
        <v>67</v>
      </c>
      <c r="B24" s="6">
        <v>5321</v>
      </c>
      <c r="C24" s="57"/>
      <c r="D24" s="57"/>
      <c r="E24" s="56"/>
      <c r="F24" s="56"/>
      <c r="G24" s="56">
        <v>14</v>
      </c>
      <c r="H24" s="56">
        <v>70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42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ht="12.75">
      <c r="A25" s="9" t="s">
        <v>70</v>
      </c>
      <c r="B25" s="6">
        <v>5901</v>
      </c>
      <c r="C25" s="57"/>
      <c r="D25" s="57">
        <v>30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42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s="2" customFormat="1" ht="12.75">
      <c r="A26" s="10" t="s">
        <v>36</v>
      </c>
      <c r="B26" s="43">
        <f>SUM(C26:Y26)</f>
        <v>634</v>
      </c>
      <c r="C26" s="60">
        <f>SUM(C5:C25)</f>
        <v>20</v>
      </c>
      <c r="D26" s="60">
        <f>SUM(D5:D25)</f>
        <v>30</v>
      </c>
      <c r="E26" s="60">
        <f>SUM(E5:E25)</f>
        <v>44</v>
      </c>
      <c r="F26" s="60">
        <f aca="true" t="shared" si="0" ref="F26:Y26">SUM(F5:F25)</f>
        <v>52</v>
      </c>
      <c r="G26" s="60">
        <f t="shared" si="0"/>
        <v>14</v>
      </c>
      <c r="H26" s="60">
        <f t="shared" si="0"/>
        <v>70</v>
      </c>
      <c r="I26" s="60">
        <f t="shared" si="0"/>
        <v>14</v>
      </c>
      <c r="J26" s="60">
        <f t="shared" si="0"/>
        <v>1.5</v>
      </c>
      <c r="K26" s="60">
        <f t="shared" si="0"/>
        <v>12</v>
      </c>
      <c r="L26" s="60">
        <f t="shared" si="0"/>
        <v>10</v>
      </c>
      <c r="M26" s="60">
        <f t="shared" si="0"/>
        <v>10</v>
      </c>
      <c r="N26" s="60">
        <f t="shared" si="0"/>
        <v>0</v>
      </c>
      <c r="O26" s="60">
        <f t="shared" si="0"/>
        <v>10</v>
      </c>
      <c r="P26" s="60">
        <f t="shared" si="0"/>
        <v>10</v>
      </c>
      <c r="Q26" s="60">
        <f t="shared" si="0"/>
        <v>100</v>
      </c>
      <c r="R26" s="60">
        <f t="shared" si="0"/>
        <v>20.5</v>
      </c>
      <c r="S26" s="60">
        <f t="shared" si="0"/>
        <v>16</v>
      </c>
      <c r="T26" s="60">
        <f t="shared" si="0"/>
        <v>10</v>
      </c>
      <c r="U26" s="60">
        <f t="shared" si="0"/>
        <v>2</v>
      </c>
      <c r="V26" s="60">
        <f t="shared" si="0"/>
        <v>47.6</v>
      </c>
      <c r="W26" s="60">
        <f t="shared" si="0"/>
        <v>132</v>
      </c>
      <c r="X26" s="60">
        <f t="shared" si="0"/>
        <v>5</v>
      </c>
      <c r="Y26" s="60">
        <f t="shared" si="0"/>
        <v>3.4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 ht="12.75">
      <c r="A27" s="9" t="s">
        <v>77</v>
      </c>
      <c r="B27" s="6">
        <v>6119</v>
      </c>
      <c r="C27" s="63"/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>
        <v>20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1:68" ht="12.75">
      <c r="A28" s="9" t="s">
        <v>60</v>
      </c>
      <c r="B28" s="6">
        <v>6121</v>
      </c>
      <c r="C28" s="63"/>
      <c r="D28" s="63"/>
      <c r="E28" s="56"/>
      <c r="F28" s="56"/>
      <c r="G28" s="56"/>
      <c r="H28" s="56"/>
      <c r="I28" s="56"/>
      <c r="J28" s="56"/>
      <c r="K28" s="56"/>
      <c r="L28" s="56">
        <v>10.5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5" customFormat="1" ht="12.75">
      <c r="A29" s="9" t="s">
        <v>70</v>
      </c>
      <c r="B29" s="6">
        <v>6901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>
        <f>Příjmy!C28-Výdaje!B26-L28-N27-W29</f>
        <v>200.5000000000001</v>
      </c>
      <c r="P29" s="57"/>
      <c r="Q29" s="57"/>
      <c r="R29" s="57"/>
      <c r="S29" s="57"/>
      <c r="T29" s="57"/>
      <c r="U29" s="57"/>
      <c r="V29" s="57"/>
      <c r="W29" s="57">
        <v>135</v>
      </c>
      <c r="X29" s="57"/>
      <c r="Y29" s="57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s="2" customFormat="1" ht="12.75">
      <c r="A30" s="10" t="s">
        <v>37</v>
      </c>
      <c r="B30" s="43">
        <f>SUM(C30:Y30)</f>
        <v>366.0000000000001</v>
      </c>
      <c r="C30" s="60">
        <f aca="true" t="shared" si="1" ref="C30:Y30">SUM(C27:C29)</f>
        <v>0</v>
      </c>
      <c r="D30" s="60">
        <f t="shared" si="1"/>
        <v>0</v>
      </c>
      <c r="E30" s="60">
        <f t="shared" si="1"/>
        <v>0</v>
      </c>
      <c r="F30" s="60">
        <f t="shared" si="1"/>
        <v>0</v>
      </c>
      <c r="G30" s="60">
        <f t="shared" si="1"/>
        <v>0</v>
      </c>
      <c r="H30" s="60">
        <f t="shared" si="1"/>
        <v>0</v>
      </c>
      <c r="I30" s="60">
        <f t="shared" si="1"/>
        <v>0</v>
      </c>
      <c r="J30" s="60">
        <f t="shared" si="1"/>
        <v>0</v>
      </c>
      <c r="K30" s="60">
        <f t="shared" si="1"/>
        <v>0</v>
      </c>
      <c r="L30" s="60">
        <f t="shared" si="1"/>
        <v>10.5</v>
      </c>
      <c r="M30" s="60">
        <f t="shared" si="1"/>
        <v>0</v>
      </c>
      <c r="N30" s="60">
        <f>SUM(N27:N29)</f>
        <v>20</v>
      </c>
      <c r="O30" s="60">
        <f>SUM(O27:O29)</f>
        <v>200.5000000000001</v>
      </c>
      <c r="P30" s="60">
        <f>SUM(P27:P29)</f>
        <v>0</v>
      </c>
      <c r="Q30" s="60">
        <f t="shared" si="1"/>
        <v>0</v>
      </c>
      <c r="R30" s="60">
        <f t="shared" si="1"/>
        <v>0</v>
      </c>
      <c r="S30" s="60">
        <f t="shared" si="1"/>
        <v>0</v>
      </c>
      <c r="T30" s="60">
        <f t="shared" si="1"/>
        <v>0</v>
      </c>
      <c r="U30" s="60">
        <f t="shared" si="1"/>
        <v>0</v>
      </c>
      <c r="V30" s="60">
        <f t="shared" si="1"/>
        <v>0</v>
      </c>
      <c r="W30" s="60">
        <f t="shared" si="1"/>
        <v>135</v>
      </c>
      <c r="X30" s="60">
        <f t="shared" si="1"/>
        <v>0</v>
      </c>
      <c r="Y30" s="60">
        <f t="shared" si="1"/>
        <v>0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68" s="2" customFormat="1" ht="12.75">
      <c r="A31" s="10"/>
      <c r="B31" s="8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68" s="3" customFormat="1" ht="18">
      <c r="A32" s="32" t="s">
        <v>38</v>
      </c>
      <c r="B32" s="44">
        <f>SUM(B26+B30)</f>
        <v>1000.0000000000001</v>
      </c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</row>
    <row r="33" spans="3:68" ht="12.75"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</row>
  </sheetData>
  <mergeCells count="2">
    <mergeCell ref="C2:M2"/>
    <mergeCell ref="N2:Y2"/>
  </mergeCells>
  <printOptions gridLines="1" horizontalCentered="1" verticalCentered="1"/>
  <pageMargins left="0.64" right="0.59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Polště</dc:creator>
  <cp:keywords/>
  <dc:description/>
  <cp:lastModifiedBy>kasparkova</cp:lastModifiedBy>
  <cp:lastPrinted>2008-12-14T12:55:48Z</cp:lastPrinted>
  <dcterms:created xsi:type="dcterms:W3CDTF">2003-03-25T14:51:28Z</dcterms:created>
  <dcterms:modified xsi:type="dcterms:W3CDTF">2008-12-14T12:56:17Z</dcterms:modified>
  <cp:category/>
  <cp:version/>
  <cp:contentType/>
  <cp:contentStatus/>
</cp:coreProperties>
</file>